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TML-Dateien\"/>
    </mc:Choice>
  </mc:AlternateContent>
  <bookViews>
    <workbookView xWindow="0" yWindow="0" windowWidth="20160" windowHeight="883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55" i="1" l="1"/>
  <c r="F54" i="1"/>
  <c r="F53" i="1"/>
  <c r="F52" i="1"/>
  <c r="F51" i="1"/>
  <c r="F49" i="1"/>
  <c r="F48" i="1"/>
  <c r="F47" i="1"/>
  <c r="F46" i="1"/>
  <c r="F45" i="1"/>
  <c r="F36" i="1"/>
  <c r="F35" i="1"/>
  <c r="F34" i="1"/>
  <c r="F33" i="1"/>
  <c r="F32" i="1"/>
  <c r="F29" i="1"/>
  <c r="F28" i="1"/>
  <c r="F27" i="1"/>
  <c r="F26" i="1"/>
  <c r="F25" i="1"/>
  <c r="F23" i="1"/>
  <c r="F22" i="1"/>
  <c r="F21" i="1"/>
  <c r="F20" i="1"/>
  <c r="F19" i="1"/>
  <c r="F17" i="1"/>
  <c r="F16" i="1"/>
  <c r="F15" i="1"/>
  <c r="F14" i="1"/>
  <c r="F13" i="1"/>
  <c r="F11" i="1"/>
  <c r="F10" i="1"/>
  <c r="F9" i="1"/>
  <c r="F8" i="1"/>
  <c r="F7" i="1"/>
  <c r="F2" i="1"/>
</calcChain>
</file>

<file path=xl/sharedStrings.xml><?xml version="1.0" encoding="utf-8"?>
<sst xmlns="http://schemas.openxmlformats.org/spreadsheetml/2006/main" count="20" uniqueCount="14">
  <si>
    <t>Ringkerne vermessen mit dem L-Tester</t>
  </si>
  <si>
    <t>DK3SS</t>
  </si>
  <si>
    <t>Messfrequenz in[MHz]</t>
  </si>
  <si>
    <t>Messungen mit NanoVNA L-Tester</t>
  </si>
  <si>
    <t>Litze 0,5qmm</t>
  </si>
  <si>
    <t>Kern Typ</t>
  </si>
  <si>
    <t>Anzahl wdg.</t>
  </si>
  <si>
    <t>Induktivität [µH]</t>
  </si>
  <si>
    <t>Verlust-Wid.[Ohm]</t>
  </si>
  <si>
    <t>Güte</t>
  </si>
  <si>
    <t>FT500</t>
  </si>
  <si>
    <t>WE74270191</t>
  </si>
  <si>
    <t>WE74270097</t>
  </si>
  <si>
    <t>amidon FT240-61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</si>
</sst>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2</xdr:row>
      <xdr:rowOff>175261</xdr:rowOff>
    </xdr:from>
    <xdr:to>
      <xdr:col>10</xdr:col>
      <xdr:colOff>413385</xdr:colOff>
      <xdr:row>24</xdr:row>
      <xdr:rowOff>144781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81613" y="1088708"/>
          <a:ext cx="4015740" cy="3011805"/>
        </a:xfrm>
        <a:prstGeom prst="rect">
          <a:avLst/>
        </a:prstGeom>
      </xdr:spPr>
    </xdr:pic>
    <xdr:clientData/>
  </xdr:twoCellAnchor>
  <xdr:twoCellAnchor editAs="oneCell">
    <xdr:from>
      <xdr:col>6</xdr:col>
      <xdr:colOff>182880</xdr:colOff>
      <xdr:row>26</xdr:row>
      <xdr:rowOff>106680</xdr:rowOff>
    </xdr:from>
    <xdr:to>
      <xdr:col>10</xdr:col>
      <xdr:colOff>396240</xdr:colOff>
      <xdr:row>40</xdr:row>
      <xdr:rowOff>83820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4960" y="4937760"/>
          <a:ext cx="3383280" cy="253746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41</xdr:row>
      <xdr:rowOff>108584</xdr:rowOff>
    </xdr:from>
    <xdr:to>
      <xdr:col>10</xdr:col>
      <xdr:colOff>449580</xdr:colOff>
      <xdr:row>55</xdr:row>
      <xdr:rowOff>120014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2580" y="7682864"/>
          <a:ext cx="3429000" cy="2571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28" workbookViewId="0">
      <selection activeCell="C56" sqref="C56"/>
    </sheetView>
  </sheetViews>
  <sheetFormatPr baseColWidth="10" defaultRowHeight="14.4" x14ac:dyDescent="0.3"/>
  <cols>
    <col min="3" max="3" width="11.5546875" style="2"/>
    <col min="4" max="4" width="13.77734375" customWidth="1"/>
    <col min="5" max="5" width="16" customWidth="1"/>
  </cols>
  <sheetData>
    <row r="1" spans="1:6" ht="18" x14ac:dyDescent="0.35">
      <c r="A1" s="1" t="s">
        <v>0</v>
      </c>
      <c r="F1" s="2" t="s">
        <v>1</v>
      </c>
    </row>
    <row r="2" spans="1:6" x14ac:dyDescent="0.3">
      <c r="F2" s="3">
        <f ca="1">TODAY()</f>
        <v>45668</v>
      </c>
    </row>
    <row r="4" spans="1:6" x14ac:dyDescent="0.3">
      <c r="A4" t="s">
        <v>2</v>
      </c>
      <c r="C4" s="4">
        <v>7</v>
      </c>
      <c r="D4" t="s">
        <v>3</v>
      </c>
    </row>
    <row r="5" spans="1:6" ht="15" thickBot="1" x14ac:dyDescent="0.35">
      <c r="D5" t="s">
        <v>4</v>
      </c>
    </row>
    <row r="6" spans="1:6" ht="15.6" thickTop="1" thickBot="1" x14ac:dyDescent="0.35">
      <c r="A6" s="5" t="s">
        <v>5</v>
      </c>
      <c r="B6" s="6"/>
      <c r="C6" s="7" t="s">
        <v>6</v>
      </c>
      <c r="D6" s="6" t="s">
        <v>7</v>
      </c>
      <c r="E6" s="6" t="s">
        <v>8</v>
      </c>
      <c r="F6" s="8" t="s">
        <v>9</v>
      </c>
    </row>
    <row r="7" spans="1:6" ht="15" thickTop="1" x14ac:dyDescent="0.3">
      <c r="A7" t="s">
        <v>10</v>
      </c>
      <c r="C7" s="2">
        <v>1</v>
      </c>
      <c r="D7" s="2">
        <v>0.245</v>
      </c>
      <c r="E7" s="2">
        <v>0.31</v>
      </c>
      <c r="F7" s="9">
        <f>2*$C$4*D7*PI()/E7</f>
        <v>34.760202586493513</v>
      </c>
    </row>
    <row r="8" spans="1:6" x14ac:dyDescent="0.3">
      <c r="C8" s="2">
        <v>2</v>
      </c>
      <c r="D8" s="2">
        <v>0.44900000000000001</v>
      </c>
      <c r="E8" s="2">
        <v>0.496</v>
      </c>
      <c r="F8" s="9">
        <f t="shared" ref="F8:F11" si="0">2*$C$4*D8*PI()/E8</f>
        <v>39.814619799325484</v>
      </c>
    </row>
    <row r="9" spans="1:6" x14ac:dyDescent="0.3">
      <c r="C9" s="2">
        <v>3</v>
      </c>
      <c r="D9" s="2">
        <v>0.95599999999999996</v>
      </c>
      <c r="E9" s="2">
        <v>0.93899999999999995</v>
      </c>
      <c r="F9" s="9">
        <f t="shared" si="0"/>
        <v>44.778568770655795</v>
      </c>
    </row>
    <row r="10" spans="1:6" x14ac:dyDescent="0.3">
      <c r="C10" s="2">
        <v>4</v>
      </c>
      <c r="D10" s="2">
        <v>1.33</v>
      </c>
      <c r="E10" s="2">
        <v>1.35</v>
      </c>
      <c r="F10" s="9">
        <f t="shared" si="0"/>
        <v>43.330707562845888</v>
      </c>
    </row>
    <row r="11" spans="1:6" x14ac:dyDescent="0.3">
      <c r="C11" s="2">
        <v>5</v>
      </c>
      <c r="D11" s="2">
        <v>2.2200000000000002</v>
      </c>
      <c r="E11" s="2">
        <v>2.09</v>
      </c>
      <c r="F11" s="9">
        <f t="shared" si="0"/>
        <v>46.718038121325733</v>
      </c>
    </row>
    <row r="12" spans="1:6" x14ac:dyDescent="0.3">
      <c r="D12" s="2"/>
      <c r="E12" s="2"/>
      <c r="F12" s="9"/>
    </row>
    <row r="13" spans="1:6" x14ac:dyDescent="0.3">
      <c r="A13" t="s">
        <v>11</v>
      </c>
      <c r="C13" s="2">
        <v>1</v>
      </c>
      <c r="D13" s="2">
        <v>0.999</v>
      </c>
      <c r="E13" s="2">
        <v>26.82</v>
      </c>
      <c r="F13" s="9">
        <f>2*$C$4*D13*PI()/E13</f>
        <v>1.6382667730464895</v>
      </c>
    </row>
    <row r="14" spans="1:6" x14ac:dyDescent="0.3">
      <c r="C14" s="2">
        <v>2</v>
      </c>
      <c r="D14" s="2">
        <v>3.45</v>
      </c>
      <c r="E14" s="2">
        <v>107.9</v>
      </c>
      <c r="F14" s="9">
        <f t="shared" ref="F14:F17" si="1">2*$C$4*D14*PI()/E14</f>
        <v>1.4062921702352829</v>
      </c>
    </row>
    <row r="15" spans="1:6" x14ac:dyDescent="0.3">
      <c r="C15" s="2">
        <v>3</v>
      </c>
      <c r="D15" s="2">
        <v>7.77</v>
      </c>
      <c r="E15" s="2">
        <v>250.9</v>
      </c>
      <c r="F15" s="9">
        <f t="shared" si="1"/>
        <v>1.3620663565464237</v>
      </c>
    </row>
    <row r="16" spans="1:6" x14ac:dyDescent="0.3">
      <c r="C16" s="2">
        <v>4</v>
      </c>
      <c r="D16" s="2">
        <v>13.7</v>
      </c>
      <c r="E16" s="2">
        <v>475.3</v>
      </c>
      <c r="F16" s="9">
        <f t="shared" si="1"/>
        <v>1.2677413653661314</v>
      </c>
    </row>
    <row r="17" spans="1:6" x14ac:dyDescent="0.3">
      <c r="C17" s="2">
        <v>5</v>
      </c>
      <c r="D17" s="2">
        <v>21.9</v>
      </c>
      <c r="E17" s="2">
        <v>809</v>
      </c>
      <c r="F17" s="9">
        <f t="shared" si="1"/>
        <v>1.1906208993703713</v>
      </c>
    </row>
    <row r="18" spans="1:6" x14ac:dyDescent="0.3">
      <c r="D18" s="2"/>
      <c r="E18" s="2"/>
      <c r="F18" s="9"/>
    </row>
    <row r="19" spans="1:6" x14ac:dyDescent="0.3">
      <c r="A19" t="s">
        <v>12</v>
      </c>
      <c r="C19" s="2">
        <v>1</v>
      </c>
      <c r="D19" s="2">
        <v>0.67900000000000005</v>
      </c>
      <c r="E19" s="2">
        <v>14.85</v>
      </c>
      <c r="F19" s="9">
        <f t="shared" ref="F19:F22" si="2">2*$C$4*D19*PI()/E19</f>
        <v>2.0110424084191632</v>
      </c>
    </row>
    <row r="20" spans="1:6" x14ac:dyDescent="0.3">
      <c r="C20" s="2">
        <v>2</v>
      </c>
      <c r="D20" s="2">
        <v>2.19</v>
      </c>
      <c r="E20" s="2">
        <v>59.04</v>
      </c>
      <c r="F20" s="9">
        <f t="shared" si="2"/>
        <v>1.631457160553236</v>
      </c>
    </row>
    <row r="21" spans="1:6" x14ac:dyDescent="0.3">
      <c r="C21" s="2">
        <v>3</v>
      </c>
      <c r="D21" s="2">
        <v>4.84</v>
      </c>
      <c r="E21" s="2">
        <v>134.5</v>
      </c>
      <c r="F21" s="9">
        <f t="shared" si="2"/>
        <v>1.5827086855557202</v>
      </c>
    </row>
    <row r="22" spans="1:6" x14ac:dyDescent="0.3">
      <c r="C22" s="2">
        <v>4</v>
      </c>
      <c r="D22" s="2">
        <v>8.5299999999999994</v>
      </c>
      <c r="E22" s="2">
        <v>249.2</v>
      </c>
      <c r="F22" s="9">
        <f t="shared" si="2"/>
        <v>1.5054935581528615</v>
      </c>
    </row>
    <row r="23" spans="1:6" x14ac:dyDescent="0.3">
      <c r="C23" s="2">
        <v>5</v>
      </c>
      <c r="D23" s="2">
        <v>13.1</v>
      </c>
      <c r="E23" s="2">
        <v>417</v>
      </c>
      <c r="F23" s="9">
        <f>2*$C$4*D23*PI()/E23</f>
        <v>1.3816980639529211</v>
      </c>
    </row>
    <row r="25" spans="1:6" x14ac:dyDescent="0.3">
      <c r="A25" t="s">
        <v>13</v>
      </c>
      <c r="C25" s="2">
        <v>1</v>
      </c>
      <c r="D25" s="2">
        <v>0.38</v>
      </c>
      <c r="E25" s="2">
        <v>0.48799999999999999</v>
      </c>
      <c r="F25" s="9">
        <f t="shared" ref="F25:F29" si="3">2*$C$4*D25*PI()/E25</f>
        <v>34.248510076019876</v>
      </c>
    </row>
    <row r="26" spans="1:6" x14ac:dyDescent="0.3">
      <c r="C26" s="2">
        <v>2</v>
      </c>
      <c r="D26" s="2">
        <v>0.98099999999999998</v>
      </c>
      <c r="E26" s="2">
        <v>1.1000000000000001</v>
      </c>
      <c r="F26" s="9">
        <f t="shared" si="3"/>
        <v>39.224212276729283</v>
      </c>
    </row>
    <row r="27" spans="1:6" x14ac:dyDescent="0.3">
      <c r="C27" s="2">
        <v>3</v>
      </c>
      <c r="D27" s="2">
        <v>2.13</v>
      </c>
      <c r="E27" s="2">
        <v>2.25</v>
      </c>
      <c r="F27" s="9">
        <f t="shared" si="3"/>
        <v>41.636574635576729</v>
      </c>
    </row>
    <row r="28" spans="1:6" x14ac:dyDescent="0.3">
      <c r="C28" s="2">
        <v>4</v>
      </c>
      <c r="D28" s="2">
        <v>3.69</v>
      </c>
      <c r="E28" s="2">
        <v>3.89</v>
      </c>
      <c r="F28" s="9">
        <f t="shared" si="3"/>
        <v>41.720996525565219</v>
      </c>
    </row>
    <row r="29" spans="1:6" x14ac:dyDescent="0.3">
      <c r="C29" s="2">
        <v>5</v>
      </c>
      <c r="D29" s="2">
        <v>5.75</v>
      </c>
      <c r="E29" s="2">
        <v>6.05</v>
      </c>
      <c r="F29" s="9">
        <f t="shared" si="3"/>
        <v>41.801356795698901</v>
      </c>
    </row>
    <row r="31" spans="1:6" x14ac:dyDescent="0.3">
      <c r="A31" t="s">
        <v>2</v>
      </c>
      <c r="C31" s="4">
        <v>3.4</v>
      </c>
    </row>
    <row r="32" spans="1:6" x14ac:dyDescent="0.3">
      <c r="A32" t="s">
        <v>11</v>
      </c>
      <c r="C32" s="2">
        <v>1</v>
      </c>
      <c r="D32" s="2">
        <v>1.45</v>
      </c>
      <c r="E32" s="2">
        <v>8.0399999999999991</v>
      </c>
      <c r="F32" s="9">
        <f>2*$C$31*D32*PI()/E32</f>
        <v>3.8527491995516621</v>
      </c>
    </row>
    <row r="33" spans="1:6" x14ac:dyDescent="0.3">
      <c r="C33" s="2">
        <v>2</v>
      </c>
      <c r="D33" s="2">
        <v>5.29</v>
      </c>
      <c r="E33" s="2">
        <v>31.79</v>
      </c>
      <c r="F33" s="9">
        <f t="shared" ref="F33:F36" si="4">2*$C$31*D33*PI()/E33</f>
        <v>3.5548716871636374</v>
      </c>
    </row>
    <row r="34" spans="1:6" x14ac:dyDescent="0.3">
      <c r="C34" s="2">
        <v>3</v>
      </c>
      <c r="D34" s="2">
        <v>11.8</v>
      </c>
      <c r="E34" s="2">
        <v>72</v>
      </c>
      <c r="F34" s="9">
        <f t="shared" si="4"/>
        <v>3.5011304795006257</v>
      </c>
    </row>
    <row r="35" spans="1:6" x14ac:dyDescent="0.3">
      <c r="C35" s="2">
        <v>4</v>
      </c>
      <c r="D35" s="2">
        <v>21.1</v>
      </c>
      <c r="E35" s="2">
        <v>129.80000000000001</v>
      </c>
      <c r="F35" s="9">
        <f t="shared" si="4"/>
        <v>3.4726942522115833</v>
      </c>
    </row>
    <row r="36" spans="1:6" x14ac:dyDescent="0.3">
      <c r="C36" s="2">
        <v>5</v>
      </c>
      <c r="D36" s="2">
        <v>33.299999999999997</v>
      </c>
      <c r="E36" s="2">
        <v>204.8</v>
      </c>
      <c r="F36" s="9">
        <f t="shared" si="4"/>
        <v>3.4735460960882452</v>
      </c>
    </row>
    <row r="38" spans="1:6" x14ac:dyDescent="0.3">
      <c r="A38" t="s">
        <v>12</v>
      </c>
      <c r="C38" s="2">
        <v>1</v>
      </c>
      <c r="D38" s="2">
        <v>0.89800000000000002</v>
      </c>
      <c r="E38" s="2">
        <v>3.6949999999999998</v>
      </c>
      <c r="F38" s="9">
        <f>2*$C$31*D38*PI()/E38</f>
        <v>5.1918325791287447</v>
      </c>
    </row>
    <row r="39" spans="1:6" x14ac:dyDescent="0.3">
      <c r="C39" s="2">
        <v>2</v>
      </c>
      <c r="D39" s="2">
        <v>3.06</v>
      </c>
      <c r="E39" s="2">
        <v>14.18</v>
      </c>
      <c r="F39" s="9">
        <f>2*$C$31*D39*PI()/E39</f>
        <v>4.6100324355357136</v>
      </c>
    </row>
    <row r="40" spans="1:6" x14ac:dyDescent="0.3">
      <c r="C40" s="2">
        <v>3</v>
      </c>
      <c r="D40" s="2">
        <v>6.82</v>
      </c>
      <c r="E40" s="2">
        <v>32.700000000000003</v>
      </c>
      <c r="F40" s="9">
        <f>2*$C$31*D40*PI()/E40</f>
        <v>4.4554893242471012</v>
      </c>
    </row>
    <row r="41" spans="1:6" x14ac:dyDescent="0.3">
      <c r="C41" s="2">
        <v>4</v>
      </c>
      <c r="D41" s="2">
        <v>12.1</v>
      </c>
      <c r="E41" s="2">
        <v>59.2</v>
      </c>
      <c r="F41" s="9">
        <f>2*$C$31*D41*PI()/E41</f>
        <v>4.3663892489420304</v>
      </c>
    </row>
    <row r="42" spans="1:6" x14ac:dyDescent="0.3">
      <c r="C42" s="2">
        <v>5</v>
      </c>
      <c r="D42" s="2">
        <v>18.8</v>
      </c>
      <c r="E42" s="2">
        <v>98.5</v>
      </c>
      <c r="F42" s="9">
        <f>2*$C$31*D42*PI()/E42</f>
        <v>4.0773726379179616</v>
      </c>
    </row>
    <row r="44" spans="1:6" x14ac:dyDescent="0.3">
      <c r="A44" t="s">
        <v>2</v>
      </c>
      <c r="C44" s="4">
        <v>1.6</v>
      </c>
    </row>
    <row r="45" spans="1:6" x14ac:dyDescent="0.3">
      <c r="A45" t="s">
        <v>11</v>
      </c>
      <c r="C45" s="2">
        <v>1</v>
      </c>
      <c r="D45" s="2">
        <v>1.38</v>
      </c>
      <c r="E45" s="2">
        <v>0.63200000000000001</v>
      </c>
      <c r="F45" s="9">
        <f>2*$C$44*D45*PI()/E45</f>
        <v>21.951381579513487</v>
      </c>
    </row>
    <row r="46" spans="1:6" x14ac:dyDescent="0.3">
      <c r="C46" s="2">
        <v>2</v>
      </c>
      <c r="D46" s="2">
        <v>4.99</v>
      </c>
      <c r="E46" s="2">
        <v>2.11</v>
      </c>
      <c r="F46" s="9">
        <f t="shared" ref="F46:F49" si="5">2*$C$44*D46*PI()/E46</f>
        <v>23.774858527261529</v>
      </c>
    </row>
    <row r="47" spans="1:6" x14ac:dyDescent="0.3">
      <c r="C47" s="10">
        <v>3</v>
      </c>
      <c r="D47" s="10">
        <v>11.1</v>
      </c>
      <c r="E47" s="10">
        <v>4.62</v>
      </c>
      <c r="F47" s="11">
        <f t="shared" si="5"/>
        <v>24.153543518508542</v>
      </c>
    </row>
    <row r="48" spans="1:6" x14ac:dyDescent="0.3">
      <c r="C48" s="2">
        <v>4</v>
      </c>
      <c r="D48" s="2">
        <v>19.600000000000001</v>
      </c>
      <c r="E48" s="2">
        <v>8.3000000000000007</v>
      </c>
      <c r="F48" s="9">
        <f t="shared" si="5"/>
        <v>23.739842317247209</v>
      </c>
    </row>
    <row r="49" spans="1:6" x14ac:dyDescent="0.3">
      <c r="C49" s="2">
        <v>5</v>
      </c>
      <c r="D49" s="2">
        <v>30.4</v>
      </c>
      <c r="E49" s="2">
        <v>12.7</v>
      </c>
      <c r="F49" s="9">
        <f t="shared" si="5"/>
        <v>24.064104987497249</v>
      </c>
    </row>
    <row r="51" spans="1:6" x14ac:dyDescent="0.3">
      <c r="A51" t="s">
        <v>12</v>
      </c>
      <c r="C51" s="2">
        <v>1</v>
      </c>
      <c r="D51" s="2">
        <v>0.84199999999999997</v>
      </c>
      <c r="E51" s="2">
        <v>0.47599999999999998</v>
      </c>
      <c r="F51" s="9">
        <f t="shared" ref="F51:F55" si="6">2*$C$44*D51*PI()/E51</f>
        <v>17.782998415614156</v>
      </c>
    </row>
    <row r="52" spans="1:6" x14ac:dyDescent="0.3">
      <c r="C52" s="2">
        <v>2</v>
      </c>
      <c r="D52" s="2">
        <v>2.83</v>
      </c>
      <c r="E52" s="2">
        <v>1.1100000000000001</v>
      </c>
      <c r="F52" s="9">
        <f t="shared" si="6"/>
        <v>25.6308676314497</v>
      </c>
    </row>
    <row r="53" spans="1:6" x14ac:dyDescent="0.3">
      <c r="C53" s="2">
        <v>3</v>
      </c>
      <c r="D53" s="2">
        <v>6.28</v>
      </c>
      <c r="E53" s="2">
        <v>2.37</v>
      </c>
      <c r="F53" s="9">
        <f t="shared" si="6"/>
        <v>26.638584796008644</v>
      </c>
    </row>
    <row r="54" spans="1:6" x14ac:dyDescent="0.3">
      <c r="C54" s="10">
        <v>4</v>
      </c>
      <c r="D54" s="10">
        <v>11.2</v>
      </c>
      <c r="E54" s="10">
        <v>4.22</v>
      </c>
      <c r="F54" s="11">
        <f t="shared" si="6"/>
        <v>26.681203958449807</v>
      </c>
    </row>
    <row r="55" spans="1:6" x14ac:dyDescent="0.3">
      <c r="C55" s="2">
        <v>5</v>
      </c>
      <c r="D55" s="2">
        <v>17.2</v>
      </c>
      <c r="E55" s="2">
        <v>6.52</v>
      </c>
      <c r="F55" s="9">
        <f t="shared" si="6"/>
        <v>26.520438597175186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Taruttis</dc:creator>
  <cp:lastModifiedBy>Arno Taruttis</cp:lastModifiedBy>
  <cp:lastPrinted>2025-01-06T11:43:16Z</cp:lastPrinted>
  <dcterms:created xsi:type="dcterms:W3CDTF">2024-12-29T15:20:44Z</dcterms:created>
  <dcterms:modified xsi:type="dcterms:W3CDTF">2025-01-11T19:08:32Z</dcterms:modified>
</cp:coreProperties>
</file>